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VM-Office-Daten\Kunden\Service\labmed\01 labmed_Verband\"/>
    </mc:Choice>
  </mc:AlternateContent>
  <bookViews>
    <workbookView xWindow="0" yWindow="0" windowWidth="28800" windowHeight="12432"/>
  </bookViews>
  <sheets>
    <sheet name="Spesenformular" sheetId="10" r:id="rId1"/>
    <sheet name="BEISPIEL" sheetId="11" r:id="rId2"/>
  </sheets>
  <definedNames>
    <definedName name="_xlnm.Print_Area" localSheetId="1">BEISPIEL!$A$1:$P$35</definedName>
    <definedName name="_xlnm.Print_Area" localSheetId="0">Spesenformular!$A$1:$P$35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1" l="1"/>
  <c r="O15" i="11" s="1"/>
  <c r="H19" i="11"/>
  <c r="O22" i="11"/>
  <c r="G22" i="11"/>
  <c r="K22" i="11" s="1"/>
  <c r="E22" i="11"/>
  <c r="P22" i="11" s="1"/>
  <c r="O21" i="11"/>
  <c r="G21" i="11"/>
  <c r="K21" i="11" s="1"/>
  <c r="E21" i="11"/>
  <c r="O18" i="11"/>
  <c r="G18" i="11"/>
  <c r="K18" i="11" s="1"/>
  <c r="E18" i="11"/>
  <c r="O17" i="11"/>
  <c r="G17" i="11"/>
  <c r="K17" i="11" s="1"/>
  <c r="E17" i="11"/>
  <c r="G15" i="11"/>
  <c r="K15" i="11" s="1"/>
  <c r="E15" i="11"/>
  <c r="O20" i="11"/>
  <c r="G20" i="11"/>
  <c r="K20" i="11" s="1"/>
  <c r="E20" i="11"/>
  <c r="O14" i="11"/>
  <c r="G14" i="11"/>
  <c r="K14" i="11" s="1"/>
  <c r="E14" i="11"/>
  <c r="O16" i="11"/>
  <c r="G16" i="11"/>
  <c r="K16" i="11" s="1"/>
  <c r="E16" i="11"/>
  <c r="O19" i="11"/>
  <c r="G19" i="11"/>
  <c r="K19" i="11" s="1"/>
  <c r="E19" i="11"/>
  <c r="O13" i="11"/>
  <c r="G13" i="11"/>
  <c r="K13" i="11" s="1"/>
  <c r="E13" i="11"/>
  <c r="P19" i="11" l="1"/>
  <c r="P18" i="11"/>
  <c r="P17" i="11"/>
  <c r="P21" i="11"/>
  <c r="P15" i="11"/>
  <c r="P14" i="11"/>
  <c r="P13" i="11"/>
  <c r="P20" i="11"/>
  <c r="K24" i="11"/>
  <c r="P16" i="11"/>
  <c r="E24" i="11"/>
  <c r="O22" i="10"/>
  <c r="G22" i="10"/>
  <c r="K22" i="10" s="1"/>
  <c r="E22" i="10"/>
  <c r="P22" i="10" s="1"/>
  <c r="O21" i="10"/>
  <c r="G21" i="10"/>
  <c r="K21" i="10" s="1"/>
  <c r="E21" i="10"/>
  <c r="P21" i="10" s="1"/>
  <c r="O20" i="10"/>
  <c r="G20" i="10"/>
  <c r="K20" i="10" s="1"/>
  <c r="P20" i="10" s="1"/>
  <c r="E20" i="10"/>
  <c r="O19" i="10"/>
  <c r="G19" i="10"/>
  <c r="K19" i="10" s="1"/>
  <c r="E19" i="10"/>
  <c r="O18" i="10"/>
  <c r="G18" i="10"/>
  <c r="K18" i="10" s="1"/>
  <c r="E18" i="10"/>
  <c r="O17" i="10"/>
  <c r="G17" i="10"/>
  <c r="K17" i="10" s="1"/>
  <c r="E17" i="10"/>
  <c r="O16" i="10"/>
  <c r="G16" i="10"/>
  <c r="K16" i="10" s="1"/>
  <c r="E16" i="10"/>
  <c r="O15" i="10"/>
  <c r="G15" i="10"/>
  <c r="K15" i="10" s="1"/>
  <c r="E15" i="10"/>
  <c r="O14" i="10"/>
  <c r="G14" i="10"/>
  <c r="K14" i="10" s="1"/>
  <c r="E14" i="10"/>
  <c r="P14" i="10" s="1"/>
  <c r="O13" i="10"/>
  <c r="G13" i="10"/>
  <c r="K13" i="10" s="1"/>
  <c r="E13" i="10"/>
  <c r="P15" i="10" l="1"/>
  <c r="P16" i="10"/>
  <c r="P13" i="10"/>
  <c r="P24" i="11"/>
  <c r="P17" i="10"/>
  <c r="P19" i="10"/>
  <c r="P18" i="10"/>
  <c r="K24" i="10"/>
  <c r="E24" i="10"/>
  <c r="P24" i="10" l="1"/>
</calcChain>
</file>

<file path=xl/comments1.xml><?xml version="1.0" encoding="utf-8"?>
<comments xmlns="http://schemas.openxmlformats.org/spreadsheetml/2006/main">
  <authors>
    <author>BVM40</author>
  </authors>
  <commentList>
    <comment ref="M1" authorId="0" shapeId="0">
      <text>
        <r>
          <rPr>
            <b/>
            <sz val="9"/>
            <color indexed="81"/>
            <rFont val="Segoe UI"/>
            <family val="2"/>
          </rPr>
          <t>BVM40:</t>
        </r>
        <r>
          <rPr>
            <sz val="9"/>
            <color indexed="81"/>
            <rFont val="Segoe UI"/>
            <family val="2"/>
          </rPr>
          <t xml:space="preserve">
Saxerhaus</t>
        </r>
      </text>
    </comment>
    <comment ref="C11" authorId="0" shapeId="0">
      <text>
        <r>
          <rPr>
            <b/>
            <sz val="9"/>
            <color indexed="81"/>
            <rFont val="Segoe UI"/>
            <family val="2"/>
          </rPr>
          <t>BVM40:</t>
        </r>
        <r>
          <rPr>
            <sz val="9"/>
            <color indexed="81"/>
            <rFont val="Segoe UI"/>
            <family val="2"/>
          </rPr>
          <t xml:space="preserve">
AZ = Anzahl</t>
        </r>
      </text>
    </comment>
    <comment ref="D11" authorId="0" shapeId="0">
      <text>
        <r>
          <rPr>
            <b/>
            <sz val="9"/>
            <color indexed="81"/>
            <rFont val="Segoe UI"/>
            <family val="2"/>
          </rPr>
          <t>BVM40:</t>
        </r>
        <r>
          <rPr>
            <sz val="9"/>
            <color indexed="81"/>
            <rFont val="Segoe UI"/>
            <family val="2"/>
          </rPr>
          <t xml:space="preserve">
Sitzungsgeld 75.-</t>
        </r>
      </text>
    </comment>
    <comment ref="H11" authorId="0" shapeId="0">
      <text>
        <r>
          <rPr>
            <b/>
            <sz val="9"/>
            <color indexed="81"/>
            <rFont val="Segoe UI"/>
            <family val="2"/>
          </rPr>
          <t>BVM40:</t>
        </r>
        <r>
          <rPr>
            <sz val="9"/>
            <color indexed="81"/>
            <rFont val="Segoe UI"/>
            <family val="2"/>
          </rPr>
          <t xml:space="preserve">
Bahn, Bus, Flug, Taxi</t>
        </r>
      </text>
    </comment>
    <comment ref="L11" authorId="0" shapeId="0">
      <text>
        <r>
          <rPr>
            <b/>
            <sz val="9"/>
            <color indexed="81"/>
            <rFont val="Segoe UI"/>
            <family val="2"/>
          </rPr>
          <t>BVM40:</t>
        </r>
        <r>
          <rPr>
            <sz val="9"/>
            <color indexed="81"/>
            <rFont val="Segoe UI"/>
            <family val="2"/>
          </rPr>
          <t xml:space="preserve">
Auslagen für BMA-Tage</t>
        </r>
      </text>
    </comment>
    <comment ref="M11" authorId="0" shapeId="0">
      <text>
        <r>
          <rPr>
            <b/>
            <sz val="9"/>
            <color indexed="81"/>
            <rFont val="Segoe UI"/>
            <family val="2"/>
          </rPr>
          <t>BVM40:</t>
        </r>
        <r>
          <rPr>
            <sz val="9"/>
            <color indexed="81"/>
            <rFont val="Segoe UI"/>
            <family val="2"/>
          </rPr>
          <t xml:space="preserve">
Auslagen für Stand an Silamed oder anderen Ausstellungen</t>
        </r>
      </text>
    </comment>
    <comment ref="N11" authorId="0" shapeId="0">
      <text>
        <r>
          <rPr>
            <b/>
            <sz val="9"/>
            <color indexed="81"/>
            <rFont val="Segoe UI"/>
            <family val="2"/>
          </rPr>
          <t>BVM40:</t>
        </r>
        <r>
          <rPr>
            <sz val="9"/>
            <color indexed="81"/>
            <rFont val="Segoe UI"/>
            <family val="2"/>
          </rPr>
          <t xml:space="preserve">
Auslagen, die nicht zugeordnet werden können</t>
        </r>
      </text>
    </comment>
    <comment ref="F12" authorId="0" shapeId="0">
      <text>
        <r>
          <rPr>
            <b/>
            <sz val="9"/>
            <color indexed="81"/>
            <rFont val="Segoe UI"/>
            <family val="2"/>
          </rPr>
          <t>BVM40:</t>
        </r>
        <r>
          <rPr>
            <sz val="9"/>
            <color indexed="81"/>
            <rFont val="Segoe UI"/>
            <family val="2"/>
          </rPr>
          <t xml:space="preserve">
Anzahl Kilometer</t>
        </r>
      </text>
    </comment>
  </commentList>
</comments>
</file>

<file path=xl/comments2.xml><?xml version="1.0" encoding="utf-8"?>
<comments xmlns="http://schemas.openxmlformats.org/spreadsheetml/2006/main">
  <authors>
    <author>BVM40</author>
  </authors>
  <commentList>
    <comment ref="C11" authorId="0" shapeId="0">
      <text>
        <r>
          <rPr>
            <b/>
            <sz val="9"/>
            <color indexed="81"/>
            <rFont val="Segoe UI"/>
            <family val="2"/>
          </rPr>
          <t>BVM40:</t>
        </r>
        <r>
          <rPr>
            <sz val="9"/>
            <color indexed="81"/>
            <rFont val="Segoe UI"/>
            <family val="2"/>
          </rPr>
          <t xml:space="preserve">
AZ = Anzahl</t>
        </r>
      </text>
    </comment>
    <comment ref="D11" authorId="0" shapeId="0">
      <text>
        <r>
          <rPr>
            <b/>
            <sz val="9"/>
            <color indexed="81"/>
            <rFont val="Segoe UI"/>
            <family val="2"/>
          </rPr>
          <t>BVM40:</t>
        </r>
        <r>
          <rPr>
            <sz val="9"/>
            <color indexed="81"/>
            <rFont val="Segoe UI"/>
            <family val="2"/>
          </rPr>
          <t xml:space="preserve">
Sitzungsgeld 75.-</t>
        </r>
      </text>
    </comment>
    <comment ref="H11" authorId="0" shapeId="0">
      <text>
        <r>
          <rPr>
            <b/>
            <sz val="9"/>
            <color indexed="81"/>
            <rFont val="Segoe UI"/>
            <family val="2"/>
          </rPr>
          <t>BVM40:</t>
        </r>
        <r>
          <rPr>
            <sz val="9"/>
            <color indexed="81"/>
            <rFont val="Segoe UI"/>
            <family val="2"/>
          </rPr>
          <t xml:space="preserve">
Bahn, Bus, Flug, Taxi</t>
        </r>
      </text>
    </comment>
    <comment ref="L11" authorId="0" shapeId="0">
      <text>
        <r>
          <rPr>
            <b/>
            <sz val="9"/>
            <color indexed="81"/>
            <rFont val="Segoe UI"/>
            <family val="2"/>
          </rPr>
          <t>BVM40:</t>
        </r>
        <r>
          <rPr>
            <sz val="9"/>
            <color indexed="81"/>
            <rFont val="Segoe UI"/>
            <family val="2"/>
          </rPr>
          <t xml:space="preserve">
Auslagen für BMA-Tage</t>
        </r>
      </text>
    </comment>
    <comment ref="M11" authorId="0" shapeId="0">
      <text>
        <r>
          <rPr>
            <b/>
            <sz val="9"/>
            <color indexed="81"/>
            <rFont val="Segoe UI"/>
            <family val="2"/>
          </rPr>
          <t>BVM40:</t>
        </r>
        <r>
          <rPr>
            <sz val="9"/>
            <color indexed="81"/>
            <rFont val="Segoe UI"/>
            <family val="2"/>
          </rPr>
          <t xml:space="preserve">
Auslagen für Stand an Silamed oder anderen Ausstellungen</t>
        </r>
      </text>
    </comment>
    <comment ref="N11" authorId="0" shapeId="0">
      <text>
        <r>
          <rPr>
            <b/>
            <sz val="9"/>
            <color indexed="81"/>
            <rFont val="Segoe UI"/>
            <family val="2"/>
          </rPr>
          <t>BVM40:</t>
        </r>
        <r>
          <rPr>
            <sz val="9"/>
            <color indexed="81"/>
            <rFont val="Segoe UI"/>
            <family val="2"/>
          </rPr>
          <t xml:space="preserve">
Auslagen, die nicht zugeordnet werden können</t>
        </r>
      </text>
    </comment>
    <comment ref="F12" authorId="0" shapeId="0">
      <text>
        <r>
          <rPr>
            <b/>
            <sz val="9"/>
            <color indexed="81"/>
            <rFont val="Segoe UI"/>
            <family val="2"/>
          </rPr>
          <t>BVM40:</t>
        </r>
        <r>
          <rPr>
            <sz val="9"/>
            <color indexed="81"/>
            <rFont val="Segoe UI"/>
            <family val="2"/>
          </rPr>
          <t xml:space="preserve">
Anzahl Kilometer</t>
        </r>
      </text>
    </comment>
  </commentList>
</comments>
</file>

<file path=xl/sharedStrings.xml><?xml version="1.0" encoding="utf-8"?>
<sst xmlns="http://schemas.openxmlformats.org/spreadsheetml/2006/main" count="78" uniqueCount="43">
  <si>
    <t>SPESENFORMULAR</t>
  </si>
  <si>
    <t>Diese Angaben sind nur für Sitzungsgelder nötig!</t>
  </si>
  <si>
    <t>Vorname, Name:</t>
  </si>
  <si>
    <t>Geburtsdatum:</t>
  </si>
  <si>
    <t>Strasse:</t>
  </si>
  <si>
    <t>AHV-Nummer:</t>
  </si>
  <si>
    <t>PLZ, Wohnort:</t>
  </si>
  <si>
    <t>IBAN:</t>
  </si>
  <si>
    <t>Sitzungsgelder</t>
  </si>
  <si>
    <t>Reisespesen</t>
  </si>
  <si>
    <t>Sonstiges</t>
  </si>
  <si>
    <t>Datum</t>
  </si>
  <si>
    <t>Grund</t>
  </si>
  <si>
    <t>AZ</t>
  </si>
  <si>
    <t>Ansatz</t>
  </si>
  <si>
    <t>Total</t>
  </si>
  <si>
    <t>Auto</t>
  </si>
  <si>
    <t>ÖV</t>
  </si>
  <si>
    <t>Essen</t>
  </si>
  <si>
    <t>Hotel</t>
  </si>
  <si>
    <t>BMA</t>
  </si>
  <si>
    <t>Stand</t>
  </si>
  <si>
    <t>Rest</t>
  </si>
  <si>
    <t>Zahlung</t>
  </si>
  <si>
    <t>Km</t>
  </si>
  <si>
    <t>Konto:</t>
  </si>
  <si>
    <t>Div.</t>
  </si>
  <si>
    <t>Prozess</t>
  </si>
  <si>
    <t>1. Die Spesenverursacher füllen das Spesenformular aus und schicken es  per eMail an das Ressort Finanzen.</t>
  </si>
  <si>
    <t>2. Das Ressort Finanzen kontrolliert die Eingaben, visiert sie und schickt sie an die Geschäftsstelle.</t>
  </si>
  <si>
    <t>Die Sitzungsgelder sind Entschädigungen, welche über das Lohnprogramm abgewickelt werden müssen. Die meisten Entschädigungen sind unter 2'300.-/Jahr und werden ohne AHV/ALV abgewickelt. Die Geschäftsstelle muss jedoch einen Lohnausweis erstellen und aushändigen. Deshalb muss neben der Privatanschrift auch das Geburtsdatum, die AHV-Nummer und den IBAN eingeholt werden. Änderungen müssen umgehend gemeldet werden.</t>
  </si>
  <si>
    <t>XX.XX.XXXX</t>
  </si>
  <si>
    <t>756.XXXX.XXXX.XX</t>
  </si>
  <si>
    <t>CHXXXXXXXXXXXXXXXXXXX</t>
  </si>
  <si>
    <t>Sitzung Stampfli</t>
  </si>
  <si>
    <t>Abschiedsgeschenk PR-Kom.</t>
  </si>
  <si>
    <t>Infrastruktur BMA-Tage</t>
  </si>
  <si>
    <t>DV SVBG</t>
  </si>
  <si>
    <t>Preise Stand Silamed</t>
  </si>
  <si>
    <t>Jahresessen PR-Kom.</t>
  </si>
  <si>
    <t>Teilnahme EPBS</t>
  </si>
  <si>
    <t>* Tagespauschale EPBS 200.- = 200/75=2.6666666</t>
  </si>
  <si>
    <t>Übersetzungen italienisch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</si>
</sst>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0" fillId="0" borderId="1" xfId="0" applyBorder="1"/>
    <xf numFmtId="4" fontId="0" fillId="0" borderId="3" xfId="0" applyNumberFormat="1" applyBorder="1"/>
    <xf numFmtId="4" fontId="0" fillId="0" borderId="0" xfId="0" applyNumberFormat="1"/>
    <xf numFmtId="4" fontId="0" fillId="0" borderId="4" xfId="0" applyNumberFormat="1" applyBorder="1"/>
    <xf numFmtId="4" fontId="1" fillId="0" borderId="5" xfId="0" applyNumberFormat="1" applyFont="1" applyBorder="1"/>
    <xf numFmtId="2" fontId="1" fillId="0" borderId="0" xfId="0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/>
    <xf numFmtId="4" fontId="0" fillId="0" borderId="12" xfId="0" applyNumberForma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" fontId="1" fillId="0" borderId="15" xfId="0" applyNumberFormat="1" applyFont="1" applyBorder="1"/>
    <xf numFmtId="0" fontId="0" fillId="0" borderId="13" xfId="0" applyBorder="1"/>
    <xf numFmtId="4" fontId="0" fillId="0" borderId="11" xfId="0" applyNumberFormat="1" applyBorder="1"/>
    <xf numFmtId="4" fontId="0" fillId="0" borderId="16" xfId="0" applyNumberFormat="1" applyBorder="1"/>
    <xf numFmtId="4" fontId="0" fillId="0" borderId="17" xfId="0" applyNumberFormat="1" applyBorder="1"/>
    <xf numFmtId="0" fontId="1" fillId="0" borderId="20" xfId="0" applyFont="1" applyBorder="1" applyAlignment="1">
      <alignment horizontal="center"/>
    </xf>
    <xf numFmtId="0" fontId="1" fillId="0" borderId="6" xfId="0" applyFont="1" applyBorder="1"/>
    <xf numFmtId="0" fontId="1" fillId="0" borderId="14" xfId="0" applyFont="1" applyBorder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28" xfId="0" applyBorder="1"/>
    <xf numFmtId="4" fontId="0" fillId="0" borderId="29" xfId="0" applyNumberFormat="1" applyBorder="1"/>
    <xf numFmtId="4" fontId="0" fillId="0" borderId="30" xfId="0" applyNumberFormat="1" applyBorder="1"/>
    <xf numFmtId="4" fontId="0" fillId="0" borderId="31" xfId="0" applyNumberFormat="1" applyBorder="1"/>
    <xf numFmtId="0" fontId="4" fillId="0" borderId="0" xfId="0" applyFont="1"/>
    <xf numFmtId="4" fontId="1" fillId="0" borderId="0" xfId="0" applyNumberFormat="1" applyFont="1"/>
    <xf numFmtId="4" fontId="0" fillId="0" borderId="32" xfId="0" applyNumberFormat="1" applyBorder="1"/>
    <xf numFmtId="0" fontId="1" fillId="0" borderId="0" xfId="0" applyFont="1" applyAlignment="1">
      <alignment horizontal="center"/>
    </xf>
    <xf numFmtId="0" fontId="0" fillId="0" borderId="10" xfId="0" applyBorder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indent="7"/>
    </xf>
    <xf numFmtId="14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21" xfId="0" applyFill="1" applyBorder="1" applyProtection="1">
      <protection locked="0"/>
    </xf>
    <xf numFmtId="14" fontId="0" fillId="2" borderId="16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2" xfId="0" applyFill="1" applyBorder="1" applyProtection="1">
      <protection locked="0"/>
    </xf>
    <xf numFmtId="14" fontId="0" fillId="2" borderId="17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3" xfId="0" applyFill="1" applyBorder="1" applyProtection="1">
      <protection locked="0"/>
    </xf>
    <xf numFmtId="3" fontId="0" fillId="2" borderId="21" xfId="0" applyNumberFormat="1" applyFill="1" applyBorder="1" applyProtection="1">
      <protection locked="0"/>
    </xf>
    <xf numFmtId="3" fontId="0" fillId="2" borderId="22" xfId="0" applyNumberFormat="1" applyFill="1" applyBorder="1" applyProtection="1">
      <protection locked="0"/>
    </xf>
    <xf numFmtId="3" fontId="0" fillId="2" borderId="23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21" xfId="0" applyNumberFormat="1" applyFill="1" applyBorder="1" applyProtection="1">
      <protection locked="0"/>
    </xf>
    <xf numFmtId="4" fontId="0" fillId="2" borderId="22" xfId="0" applyNumberFormat="1" applyFill="1" applyBorder="1" applyProtection="1">
      <protection locked="0"/>
    </xf>
    <xf numFmtId="4" fontId="0" fillId="2" borderId="23" xfId="0" applyNumberFormat="1" applyFill="1" applyBorder="1" applyProtection="1">
      <protection locked="0"/>
    </xf>
    <xf numFmtId="0" fontId="6" fillId="2" borderId="22" xfId="0" applyFont="1" applyFill="1" applyBorder="1" applyProtection="1">
      <protection locked="0"/>
    </xf>
    <xf numFmtId="2" fontId="5" fillId="0" borderId="0" xfId="0" applyNumberFormat="1" applyFont="1"/>
    <xf numFmtId="0" fontId="0" fillId="0" borderId="0" xfId="0" applyAlignment="1">
      <alignment vertical="top" wrapText="1"/>
    </xf>
    <xf numFmtId="0" fontId="0" fillId="0" borderId="0" xfId="0" applyAlignment="1"/>
    <xf numFmtId="0" fontId="0" fillId="2" borderId="0" xfId="0" applyFill="1" applyAlignment="1" applyProtection="1">
      <protection locked="0"/>
    </xf>
    <xf numFmtId="14" fontId="0" fillId="2" borderId="0" xfId="0" applyNumberForma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142875</xdr:colOff>
      <xdr:row>0</xdr:row>
      <xdr:rowOff>19050</xdr:rowOff>
    </xdr:from>
    <xdr:to>
      <xdr:col>16</xdr:col>
      <xdr:colOff>0</xdr:colOff>
      <xdr:row>3</xdr:row>
      <xdr:rowOff>9525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9050"/>
          <a:ext cx="14001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142875</xdr:colOff>
      <xdr:row>0</xdr:row>
      <xdr:rowOff>19050</xdr:rowOff>
    </xdr:from>
    <xdr:to>
      <xdr:col>15</xdr:col>
      <xdr:colOff>514350</xdr:colOff>
      <xdr:row>3</xdr:row>
      <xdr:rowOff>9525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9050"/>
          <a:ext cx="14001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4"/>
  <sheetViews>
    <sheetView tabSelected="1" zoomScaleNormal="100" workbookViewId="0">
      <selection activeCell="A31" sqref="A31:O34"/>
    </sheetView>
  </sheetViews>
  <sheetFormatPr baseColWidth="10" defaultColWidth="11.44140625" defaultRowHeight="13.2" x14ac:dyDescent="0.25"/>
  <cols>
    <col min="1" max="1" width="10.109375" bestFit="1" customWidth="1"/>
    <col min="2" max="2" width="28.6640625" customWidth="1"/>
    <col min="3" max="3" width="3.6640625" customWidth="1"/>
    <col min="4" max="4" width="6.6640625" customWidth="1"/>
    <col min="5" max="5" width="7.6640625" customWidth="1"/>
    <col min="6" max="6" width="4.6640625" customWidth="1"/>
    <col min="7" max="7" width="6.6640625" customWidth="1"/>
    <col min="8" max="18" width="7.6640625" customWidth="1"/>
  </cols>
  <sheetData>
    <row r="1" spans="1:19" x14ac:dyDescent="0.25">
      <c r="A1" s="1" t="s">
        <v>0</v>
      </c>
      <c r="B1" s="1"/>
      <c r="Q1" s="1"/>
    </row>
    <row r="2" spans="1:19" x14ac:dyDescent="0.25">
      <c r="B2" s="1"/>
    </row>
    <row r="3" spans="1:19" x14ac:dyDescent="0.25">
      <c r="B3" s="1"/>
      <c r="H3" s="31" t="s">
        <v>1</v>
      </c>
    </row>
    <row r="4" spans="1:19" x14ac:dyDescent="0.25">
      <c r="A4" s="1"/>
      <c r="B4" s="38" t="s">
        <v>2</v>
      </c>
      <c r="C4" s="61"/>
      <c r="D4" s="61"/>
      <c r="E4" s="61"/>
      <c r="F4" s="61"/>
      <c r="H4" s="1" t="s">
        <v>3</v>
      </c>
      <c r="I4" s="36"/>
      <c r="J4" s="62"/>
      <c r="K4" s="63"/>
    </row>
    <row r="5" spans="1:19" x14ac:dyDescent="0.25">
      <c r="A5" s="1"/>
      <c r="B5" s="38" t="s">
        <v>4</v>
      </c>
      <c r="C5" s="61"/>
      <c r="D5" s="61"/>
      <c r="E5" s="61"/>
      <c r="F5" s="61"/>
      <c r="H5" s="1" t="s">
        <v>5</v>
      </c>
      <c r="I5" s="37"/>
      <c r="J5" s="62"/>
      <c r="K5" s="63"/>
    </row>
    <row r="6" spans="1:19" x14ac:dyDescent="0.25">
      <c r="A6" s="1"/>
      <c r="B6" s="38" t="s">
        <v>6</v>
      </c>
      <c r="C6" s="61"/>
      <c r="D6" s="61"/>
      <c r="E6" s="61"/>
      <c r="F6" s="61"/>
      <c r="H6" s="1"/>
    </row>
    <row r="7" spans="1:19" x14ac:dyDescent="0.25">
      <c r="A7" s="1"/>
      <c r="B7" s="38" t="s">
        <v>7</v>
      </c>
      <c r="C7" s="61"/>
      <c r="D7" s="61"/>
      <c r="E7" s="61"/>
      <c r="F7" s="61"/>
    </row>
    <row r="8" spans="1:19" x14ac:dyDescent="0.25">
      <c r="B8" s="1"/>
    </row>
    <row r="9" spans="1:19" x14ac:dyDescent="0.25">
      <c r="F9" s="9"/>
      <c r="G9" s="9"/>
      <c r="H9" s="9"/>
      <c r="I9" s="9"/>
      <c r="J9" s="9"/>
    </row>
    <row r="10" spans="1:19" x14ac:dyDescent="0.25">
      <c r="A10" s="12"/>
      <c r="B10" s="12"/>
      <c r="C10" s="64" t="s">
        <v>8</v>
      </c>
      <c r="D10" s="65"/>
      <c r="E10" s="65"/>
      <c r="F10" s="64" t="s">
        <v>9</v>
      </c>
      <c r="G10" s="65"/>
      <c r="H10" s="65"/>
      <c r="I10" s="65"/>
      <c r="J10" s="65"/>
      <c r="K10" s="66"/>
      <c r="L10" s="67" t="s">
        <v>10</v>
      </c>
      <c r="M10" s="68"/>
      <c r="N10" s="68"/>
      <c r="O10" s="69"/>
      <c r="P10" s="2"/>
    </row>
    <row r="11" spans="1:19" x14ac:dyDescent="0.25">
      <c r="A11" s="22" t="s">
        <v>11</v>
      </c>
      <c r="B11" s="22" t="s">
        <v>12</v>
      </c>
      <c r="C11" s="24" t="s">
        <v>13</v>
      </c>
      <c r="D11" s="10" t="s">
        <v>14</v>
      </c>
      <c r="E11" s="11" t="s">
        <v>15</v>
      </c>
      <c r="F11" s="70" t="s">
        <v>16</v>
      </c>
      <c r="G11" s="71"/>
      <c r="H11" s="10" t="s">
        <v>17</v>
      </c>
      <c r="I11" s="10" t="s">
        <v>18</v>
      </c>
      <c r="J11" s="10" t="s">
        <v>19</v>
      </c>
      <c r="K11" s="26" t="s">
        <v>15</v>
      </c>
      <c r="L11" s="24" t="s">
        <v>20</v>
      </c>
      <c r="M11" s="10" t="s">
        <v>21</v>
      </c>
      <c r="N11" s="10" t="s">
        <v>22</v>
      </c>
      <c r="O11" s="10" t="s">
        <v>15</v>
      </c>
      <c r="P11" s="10" t="s">
        <v>23</v>
      </c>
    </row>
    <row r="12" spans="1:19" x14ac:dyDescent="0.25">
      <c r="A12" s="23"/>
      <c r="B12" s="23"/>
      <c r="C12" s="25"/>
      <c r="D12" s="14"/>
      <c r="E12" s="15"/>
      <c r="F12" s="21" t="s">
        <v>24</v>
      </c>
      <c r="G12" s="16">
        <v>0.7</v>
      </c>
      <c r="H12" s="17"/>
      <c r="I12" s="17"/>
      <c r="J12" s="17"/>
      <c r="K12" s="27"/>
      <c r="L12" s="25"/>
      <c r="M12" s="14"/>
      <c r="N12" s="14"/>
      <c r="O12" s="14"/>
      <c r="P12" s="17"/>
      <c r="Q12" s="7"/>
      <c r="R12" s="1"/>
      <c r="S12" s="1"/>
    </row>
    <row r="13" spans="1:19" x14ac:dyDescent="0.25">
      <c r="A13" s="39"/>
      <c r="B13" s="40"/>
      <c r="C13" s="41"/>
      <c r="D13" s="13">
        <v>75</v>
      </c>
      <c r="E13" s="18">
        <f>C13*D13</f>
        <v>0</v>
      </c>
      <c r="F13" s="48"/>
      <c r="G13" s="13">
        <f>F13*$G$12</f>
        <v>0</v>
      </c>
      <c r="H13" s="51"/>
      <c r="I13" s="51"/>
      <c r="J13" s="51"/>
      <c r="K13" s="28">
        <f t="shared" ref="K13:K22" si="0">SUM(G13:J13)</f>
        <v>0</v>
      </c>
      <c r="L13" s="54"/>
      <c r="M13" s="51"/>
      <c r="N13" s="51"/>
      <c r="O13" s="13">
        <f>SUM(L13:N13)</f>
        <v>0</v>
      </c>
      <c r="P13" s="13">
        <f t="shared" ref="P13:P22" si="1">E13+K13+O13</f>
        <v>0</v>
      </c>
      <c r="Q13" s="8"/>
      <c r="R13" s="8"/>
    </row>
    <row r="14" spans="1:19" x14ac:dyDescent="0.25">
      <c r="A14" s="42"/>
      <c r="B14" s="43"/>
      <c r="C14" s="44"/>
      <c r="D14" s="3">
        <v>75</v>
      </c>
      <c r="E14" s="19">
        <f t="shared" ref="E14:E22" si="2">C14*D14</f>
        <v>0</v>
      </c>
      <c r="F14" s="49"/>
      <c r="G14" s="3">
        <f>F14*$G$12</f>
        <v>0</v>
      </c>
      <c r="H14" s="52"/>
      <c r="I14" s="52"/>
      <c r="J14" s="52"/>
      <c r="K14" s="29">
        <f t="shared" si="0"/>
        <v>0</v>
      </c>
      <c r="L14" s="55"/>
      <c r="M14" s="52"/>
      <c r="N14" s="52"/>
      <c r="O14" s="13">
        <f t="shared" ref="O14:O22" si="3">SUM(L14:N14)</f>
        <v>0</v>
      </c>
      <c r="P14" s="3">
        <f t="shared" si="1"/>
        <v>0</v>
      </c>
      <c r="Q14" s="8"/>
      <c r="R14" s="8"/>
    </row>
    <row r="15" spans="1:19" x14ac:dyDescent="0.25">
      <c r="A15" s="42"/>
      <c r="B15" s="43"/>
      <c r="C15" s="44"/>
      <c r="D15" s="3">
        <v>75</v>
      </c>
      <c r="E15" s="19">
        <f t="shared" si="2"/>
        <v>0</v>
      </c>
      <c r="F15" s="49"/>
      <c r="G15" s="3">
        <f t="shared" ref="G15:G22" si="4">F15*$G$12</f>
        <v>0</v>
      </c>
      <c r="H15" s="52"/>
      <c r="I15" s="52"/>
      <c r="J15" s="52"/>
      <c r="K15" s="29">
        <f t="shared" si="0"/>
        <v>0</v>
      </c>
      <c r="L15" s="55"/>
      <c r="M15" s="52"/>
      <c r="N15" s="52"/>
      <c r="O15" s="13">
        <f t="shared" si="3"/>
        <v>0</v>
      </c>
      <c r="P15" s="3">
        <f t="shared" si="1"/>
        <v>0</v>
      </c>
      <c r="Q15" s="8"/>
      <c r="R15" s="8"/>
    </row>
    <row r="16" spans="1:19" x14ac:dyDescent="0.25">
      <c r="A16" s="42"/>
      <c r="B16" s="43"/>
      <c r="C16" s="44"/>
      <c r="D16" s="3">
        <v>75</v>
      </c>
      <c r="E16" s="19">
        <f t="shared" si="2"/>
        <v>0</v>
      </c>
      <c r="F16" s="49"/>
      <c r="G16" s="3">
        <f t="shared" si="4"/>
        <v>0</v>
      </c>
      <c r="H16" s="52"/>
      <c r="I16" s="52"/>
      <c r="J16" s="52"/>
      <c r="K16" s="29">
        <f t="shared" si="0"/>
        <v>0</v>
      </c>
      <c r="L16" s="55"/>
      <c r="M16" s="52"/>
      <c r="N16" s="52"/>
      <c r="O16" s="13">
        <f t="shared" si="3"/>
        <v>0</v>
      </c>
      <c r="P16" s="3">
        <f t="shared" si="1"/>
        <v>0</v>
      </c>
      <c r="Q16" s="8"/>
      <c r="R16" s="8"/>
    </row>
    <row r="17" spans="1:18" x14ac:dyDescent="0.25">
      <c r="A17" s="42"/>
      <c r="B17" s="43"/>
      <c r="C17" s="44"/>
      <c r="D17" s="3">
        <v>75</v>
      </c>
      <c r="E17" s="19">
        <f t="shared" si="2"/>
        <v>0</v>
      </c>
      <c r="F17" s="49"/>
      <c r="G17" s="3">
        <f t="shared" si="4"/>
        <v>0</v>
      </c>
      <c r="H17" s="52"/>
      <c r="I17" s="52"/>
      <c r="J17" s="52"/>
      <c r="K17" s="29">
        <f t="shared" si="0"/>
        <v>0</v>
      </c>
      <c r="L17" s="55"/>
      <c r="M17" s="52"/>
      <c r="N17" s="52"/>
      <c r="O17" s="13">
        <f t="shared" si="3"/>
        <v>0</v>
      </c>
      <c r="P17" s="3">
        <f t="shared" si="1"/>
        <v>0</v>
      </c>
      <c r="Q17" s="8"/>
      <c r="R17" s="8"/>
    </row>
    <row r="18" spans="1:18" x14ac:dyDescent="0.25">
      <c r="A18" s="42"/>
      <c r="B18" s="43"/>
      <c r="C18" s="44"/>
      <c r="D18" s="3">
        <v>75</v>
      </c>
      <c r="E18" s="19">
        <f t="shared" si="2"/>
        <v>0</v>
      </c>
      <c r="F18" s="49"/>
      <c r="G18" s="3">
        <f t="shared" si="4"/>
        <v>0</v>
      </c>
      <c r="H18" s="52"/>
      <c r="I18" s="52"/>
      <c r="J18" s="52"/>
      <c r="K18" s="29">
        <f t="shared" si="0"/>
        <v>0</v>
      </c>
      <c r="L18" s="55"/>
      <c r="M18" s="52"/>
      <c r="N18" s="52"/>
      <c r="O18" s="13">
        <f t="shared" si="3"/>
        <v>0</v>
      </c>
      <c r="P18" s="3">
        <f t="shared" si="1"/>
        <v>0</v>
      </c>
      <c r="Q18" s="8"/>
      <c r="R18" s="8"/>
    </row>
    <row r="19" spans="1:18" x14ac:dyDescent="0.25">
      <c r="A19" s="42"/>
      <c r="B19" s="43"/>
      <c r="C19" s="44"/>
      <c r="D19" s="3">
        <v>75</v>
      </c>
      <c r="E19" s="19">
        <f t="shared" si="2"/>
        <v>0</v>
      </c>
      <c r="F19" s="49"/>
      <c r="G19" s="3">
        <f t="shared" si="4"/>
        <v>0</v>
      </c>
      <c r="H19" s="52"/>
      <c r="I19" s="52"/>
      <c r="J19" s="52"/>
      <c r="K19" s="29">
        <f t="shared" si="0"/>
        <v>0</v>
      </c>
      <c r="L19" s="55"/>
      <c r="M19" s="52"/>
      <c r="N19" s="52"/>
      <c r="O19" s="13">
        <f t="shared" si="3"/>
        <v>0</v>
      </c>
      <c r="P19" s="3">
        <f t="shared" si="1"/>
        <v>0</v>
      </c>
      <c r="Q19" s="8"/>
      <c r="R19" s="8"/>
    </row>
    <row r="20" spans="1:18" x14ac:dyDescent="0.25">
      <c r="A20" s="42"/>
      <c r="B20" s="43"/>
      <c r="C20" s="44"/>
      <c r="D20" s="3">
        <v>75</v>
      </c>
      <c r="E20" s="19">
        <f t="shared" si="2"/>
        <v>0</v>
      </c>
      <c r="F20" s="49"/>
      <c r="G20" s="3">
        <f t="shared" si="4"/>
        <v>0</v>
      </c>
      <c r="H20" s="52"/>
      <c r="I20" s="52"/>
      <c r="J20" s="52"/>
      <c r="K20" s="29">
        <f t="shared" si="0"/>
        <v>0</v>
      </c>
      <c r="L20" s="55"/>
      <c r="M20" s="52"/>
      <c r="N20" s="52"/>
      <c r="O20" s="13">
        <f t="shared" si="3"/>
        <v>0</v>
      </c>
      <c r="P20" s="3">
        <f t="shared" si="1"/>
        <v>0</v>
      </c>
      <c r="Q20" s="8"/>
    </row>
    <row r="21" spans="1:18" x14ac:dyDescent="0.25">
      <c r="A21" s="42"/>
      <c r="B21" s="43"/>
      <c r="C21" s="44"/>
      <c r="D21" s="3">
        <v>75</v>
      </c>
      <c r="E21" s="19">
        <f t="shared" si="2"/>
        <v>0</v>
      </c>
      <c r="F21" s="49"/>
      <c r="G21" s="3">
        <f t="shared" si="4"/>
        <v>0</v>
      </c>
      <c r="H21" s="52"/>
      <c r="I21" s="52"/>
      <c r="J21" s="52"/>
      <c r="K21" s="29">
        <f t="shared" si="0"/>
        <v>0</v>
      </c>
      <c r="L21" s="55"/>
      <c r="M21" s="52"/>
      <c r="N21" s="52"/>
      <c r="O21" s="13">
        <f t="shared" si="3"/>
        <v>0</v>
      </c>
      <c r="P21" s="3">
        <f t="shared" si="1"/>
        <v>0</v>
      </c>
    </row>
    <row r="22" spans="1:18" x14ac:dyDescent="0.25">
      <c r="A22" s="45"/>
      <c r="B22" s="46"/>
      <c r="C22" s="47"/>
      <c r="D22" s="5">
        <v>75</v>
      </c>
      <c r="E22" s="20">
        <f t="shared" si="2"/>
        <v>0</v>
      </c>
      <c r="F22" s="50"/>
      <c r="G22" s="5">
        <f t="shared" si="4"/>
        <v>0</v>
      </c>
      <c r="H22" s="53"/>
      <c r="I22" s="53"/>
      <c r="J22" s="53"/>
      <c r="K22" s="30">
        <f t="shared" si="0"/>
        <v>0</v>
      </c>
      <c r="L22" s="56"/>
      <c r="M22" s="53"/>
      <c r="N22" s="53"/>
      <c r="O22" s="5">
        <f t="shared" si="3"/>
        <v>0</v>
      </c>
      <c r="P22" s="5">
        <f t="shared" si="1"/>
        <v>0</v>
      </c>
    </row>
    <row r="23" spans="1:18" ht="13.8" thickBot="1" x14ac:dyDescent="0.3">
      <c r="B23" s="35"/>
      <c r="F23" s="4"/>
      <c r="G23" s="4"/>
      <c r="H23" s="4"/>
      <c r="I23" s="4"/>
      <c r="J23" s="4"/>
    </row>
    <row r="24" spans="1:18" ht="13.8" thickBot="1" x14ac:dyDescent="0.3">
      <c r="A24" s="1" t="s">
        <v>25</v>
      </c>
      <c r="C24" s="1"/>
      <c r="D24" s="34">
        <v>5404</v>
      </c>
      <c r="E24" s="33">
        <f>SUM(E13:E23)</f>
        <v>0</v>
      </c>
      <c r="G24" s="1"/>
      <c r="H24" s="1"/>
      <c r="I24" s="1"/>
      <c r="J24" s="34">
        <v>5821</v>
      </c>
      <c r="K24" s="33">
        <f>SUM(K13:K23)</f>
        <v>0</v>
      </c>
      <c r="L24" s="34">
        <v>4601</v>
      </c>
      <c r="M24" s="34">
        <v>6620</v>
      </c>
      <c r="N24" s="34" t="s">
        <v>26</v>
      </c>
      <c r="O24" s="32"/>
      <c r="P24" s="6">
        <f>SUM(P13:P23)</f>
        <v>0</v>
      </c>
    </row>
    <row r="27" spans="1:18" x14ac:dyDescent="0.25">
      <c r="A27" s="1" t="s">
        <v>27</v>
      </c>
    </row>
    <row r="28" spans="1:18" x14ac:dyDescent="0.25">
      <c r="A28" t="s">
        <v>28</v>
      </c>
    </row>
    <row r="29" spans="1:18" x14ac:dyDescent="0.25">
      <c r="A29" t="s">
        <v>29</v>
      </c>
    </row>
    <row r="31" spans="1:18" ht="12.75" customHeight="1" x14ac:dyDescent="0.25">
      <c r="A31" s="59" t="s">
        <v>30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8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20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T33" s="4"/>
    </row>
    <row r="34" spans="1:20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</sheetData>
  <mergeCells count="11">
    <mergeCell ref="A31:O34"/>
    <mergeCell ref="C4:F4"/>
    <mergeCell ref="C5:F5"/>
    <mergeCell ref="C6:F6"/>
    <mergeCell ref="C7:F7"/>
    <mergeCell ref="J4:K4"/>
    <mergeCell ref="J5:K5"/>
    <mergeCell ref="C10:E10"/>
    <mergeCell ref="F10:K10"/>
    <mergeCell ref="L10:O10"/>
    <mergeCell ref="F11:G11"/>
  </mergeCells>
  <pageMargins left="0.59055118110236227" right="0.59055118110236227" top="0.78740157480314965" bottom="0.78740157480314965" header="0.31496062992125984" footer="0.31496062992125984"/>
  <pageSetup paperSize="9" scale="9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T34"/>
  <sheetViews>
    <sheetView zoomScaleNormal="100" workbookViewId="0">
      <selection activeCell="B14" sqref="B14"/>
    </sheetView>
  </sheetViews>
  <sheetFormatPr baseColWidth="10" defaultColWidth="11.44140625" defaultRowHeight="13.2" x14ac:dyDescent="0.25"/>
  <cols>
    <col min="1" max="1" width="10.109375" bestFit="1" customWidth="1"/>
    <col min="2" max="2" width="28.6640625" customWidth="1"/>
    <col min="3" max="3" width="3.6640625" customWidth="1"/>
    <col min="4" max="4" width="6.6640625" customWidth="1"/>
    <col min="5" max="5" width="7.6640625" customWidth="1"/>
    <col min="6" max="6" width="4.6640625" customWidth="1"/>
    <col min="7" max="7" width="6.6640625" customWidth="1"/>
    <col min="8" max="15" width="7.6640625" customWidth="1"/>
    <col min="16" max="16" width="8.33203125" bestFit="1" customWidth="1"/>
    <col min="17" max="18" width="7.6640625" customWidth="1"/>
  </cols>
  <sheetData>
    <row r="1" spans="1:19" x14ac:dyDescent="0.25">
      <c r="A1" s="1" t="s">
        <v>0</v>
      </c>
      <c r="B1" s="1"/>
      <c r="Q1" s="1"/>
    </row>
    <row r="2" spans="1:19" x14ac:dyDescent="0.25">
      <c r="B2" s="1"/>
    </row>
    <row r="3" spans="1:19" x14ac:dyDescent="0.25">
      <c r="B3" s="1"/>
      <c r="H3" s="31" t="s">
        <v>1</v>
      </c>
    </row>
    <row r="4" spans="1:19" x14ac:dyDescent="0.25">
      <c r="A4" s="1"/>
      <c r="B4" s="38" t="s">
        <v>2</v>
      </c>
      <c r="C4" s="61"/>
      <c r="D4" s="61"/>
      <c r="E4" s="61"/>
      <c r="F4" s="61"/>
      <c r="H4" s="1" t="s">
        <v>3</v>
      </c>
      <c r="I4" s="36"/>
      <c r="J4" s="62" t="s">
        <v>31</v>
      </c>
      <c r="K4" s="63"/>
    </row>
    <row r="5" spans="1:19" x14ac:dyDescent="0.25">
      <c r="A5" s="1"/>
      <c r="B5" s="38" t="s">
        <v>4</v>
      </c>
      <c r="C5" s="61"/>
      <c r="D5" s="61"/>
      <c r="E5" s="61"/>
      <c r="F5" s="61"/>
      <c r="H5" s="1" t="s">
        <v>5</v>
      </c>
      <c r="I5" s="37"/>
      <c r="J5" s="62" t="s">
        <v>32</v>
      </c>
      <c r="K5" s="63"/>
    </row>
    <row r="6" spans="1:19" x14ac:dyDescent="0.25">
      <c r="A6" s="1"/>
      <c r="B6" s="38" t="s">
        <v>6</v>
      </c>
      <c r="C6" s="61"/>
      <c r="D6" s="61"/>
      <c r="E6" s="61"/>
      <c r="F6" s="61"/>
      <c r="H6" s="1"/>
    </row>
    <row r="7" spans="1:19" x14ac:dyDescent="0.25">
      <c r="A7" s="1"/>
      <c r="B7" s="38" t="s">
        <v>7</v>
      </c>
      <c r="C7" s="61" t="s">
        <v>33</v>
      </c>
      <c r="D7" s="61"/>
      <c r="E7" s="61"/>
      <c r="F7" s="61"/>
    </row>
    <row r="8" spans="1:19" x14ac:dyDescent="0.25">
      <c r="B8" s="1"/>
    </row>
    <row r="9" spans="1:19" x14ac:dyDescent="0.25">
      <c r="F9" s="9"/>
      <c r="G9" s="9"/>
      <c r="H9" s="9"/>
      <c r="I9" s="9"/>
      <c r="J9" s="9"/>
    </row>
    <row r="10" spans="1:19" x14ac:dyDescent="0.25">
      <c r="A10" s="12"/>
      <c r="B10" s="12"/>
      <c r="C10" s="64" t="s">
        <v>8</v>
      </c>
      <c r="D10" s="65"/>
      <c r="E10" s="65"/>
      <c r="F10" s="64" t="s">
        <v>9</v>
      </c>
      <c r="G10" s="65"/>
      <c r="H10" s="65"/>
      <c r="I10" s="65"/>
      <c r="J10" s="65"/>
      <c r="K10" s="66"/>
      <c r="L10" s="67" t="s">
        <v>10</v>
      </c>
      <c r="M10" s="68"/>
      <c r="N10" s="68"/>
      <c r="O10" s="69"/>
      <c r="P10" s="2"/>
    </row>
    <row r="11" spans="1:19" x14ac:dyDescent="0.25">
      <c r="A11" s="22" t="s">
        <v>11</v>
      </c>
      <c r="B11" s="22" t="s">
        <v>12</v>
      </c>
      <c r="C11" s="24" t="s">
        <v>13</v>
      </c>
      <c r="D11" s="10" t="s">
        <v>14</v>
      </c>
      <c r="E11" s="11" t="s">
        <v>15</v>
      </c>
      <c r="F11" s="70" t="s">
        <v>16</v>
      </c>
      <c r="G11" s="71"/>
      <c r="H11" s="10" t="s">
        <v>17</v>
      </c>
      <c r="I11" s="10" t="s">
        <v>18</v>
      </c>
      <c r="J11" s="10" t="s">
        <v>19</v>
      </c>
      <c r="K11" s="26" t="s">
        <v>15</v>
      </c>
      <c r="L11" s="24" t="s">
        <v>20</v>
      </c>
      <c r="M11" s="10" t="s">
        <v>21</v>
      </c>
      <c r="N11" s="10" t="s">
        <v>22</v>
      </c>
      <c r="O11" s="10" t="s">
        <v>15</v>
      </c>
      <c r="P11" s="10" t="s">
        <v>23</v>
      </c>
    </row>
    <row r="12" spans="1:19" x14ac:dyDescent="0.25">
      <c r="A12" s="23"/>
      <c r="B12" s="23"/>
      <c r="C12" s="25"/>
      <c r="D12" s="14"/>
      <c r="E12" s="15"/>
      <c r="F12" s="21" t="s">
        <v>24</v>
      </c>
      <c r="G12" s="16">
        <v>0.7</v>
      </c>
      <c r="H12" s="17"/>
      <c r="I12" s="17"/>
      <c r="J12" s="17"/>
      <c r="K12" s="27"/>
      <c r="L12" s="25"/>
      <c r="M12" s="14"/>
      <c r="N12" s="14"/>
      <c r="O12" s="14"/>
      <c r="P12" s="17"/>
      <c r="Q12" s="7"/>
      <c r="R12" s="1"/>
      <c r="S12" s="1"/>
    </row>
    <row r="13" spans="1:19" x14ac:dyDescent="0.25">
      <c r="A13" s="39">
        <v>44986</v>
      </c>
      <c r="B13" s="40" t="s">
        <v>34</v>
      </c>
      <c r="C13" s="41">
        <v>1</v>
      </c>
      <c r="D13" s="13">
        <v>75</v>
      </c>
      <c r="E13" s="18">
        <f>C13*D13</f>
        <v>75</v>
      </c>
      <c r="F13" s="48"/>
      <c r="G13" s="13">
        <f>F13*$G$12</f>
        <v>0</v>
      </c>
      <c r="H13" s="51"/>
      <c r="I13" s="51"/>
      <c r="J13" s="51"/>
      <c r="K13" s="28">
        <f t="shared" ref="K13:K22" si="0">SUM(G13:J13)</f>
        <v>0</v>
      </c>
      <c r="L13" s="54"/>
      <c r="M13" s="51"/>
      <c r="N13" s="51"/>
      <c r="O13" s="13">
        <f>SUM(L13:N13)</f>
        <v>0</v>
      </c>
      <c r="P13" s="13">
        <f t="shared" ref="P13:P22" si="1">E13+K13+O13</f>
        <v>75</v>
      </c>
      <c r="Q13" s="8"/>
      <c r="R13" s="8"/>
    </row>
    <row r="14" spans="1:19" x14ac:dyDescent="0.25">
      <c r="A14" s="42">
        <v>45020</v>
      </c>
      <c r="B14" s="43" t="s">
        <v>35</v>
      </c>
      <c r="C14" s="44"/>
      <c r="D14" s="3">
        <v>75</v>
      </c>
      <c r="E14" s="19">
        <f>C14*D14</f>
        <v>0</v>
      </c>
      <c r="F14" s="49"/>
      <c r="G14" s="3">
        <f>F14*$G$12</f>
        <v>0</v>
      </c>
      <c r="H14" s="52"/>
      <c r="I14" s="52"/>
      <c r="J14" s="52"/>
      <c r="K14" s="29">
        <f t="shared" si="0"/>
        <v>0</v>
      </c>
      <c r="L14" s="55"/>
      <c r="M14" s="52"/>
      <c r="N14" s="52">
        <v>150</v>
      </c>
      <c r="O14" s="13">
        <f>SUM(L14:N14)</f>
        <v>150</v>
      </c>
      <c r="P14" s="3">
        <f t="shared" si="1"/>
        <v>150</v>
      </c>
      <c r="Q14" s="8"/>
      <c r="R14" s="8"/>
    </row>
    <row r="15" spans="1:19" x14ac:dyDescent="0.25">
      <c r="A15" s="42">
        <v>45049</v>
      </c>
      <c r="B15" s="43" t="s">
        <v>36</v>
      </c>
      <c r="C15" s="44"/>
      <c r="D15" s="3">
        <v>75</v>
      </c>
      <c r="E15" s="19">
        <f>C15*D15</f>
        <v>0</v>
      </c>
      <c r="F15" s="49"/>
      <c r="G15" s="3">
        <f>F15*$G$12</f>
        <v>0</v>
      </c>
      <c r="H15" s="52"/>
      <c r="I15" s="52"/>
      <c r="J15" s="52"/>
      <c r="K15" s="29">
        <f t="shared" si="0"/>
        <v>0</v>
      </c>
      <c r="L15" s="55">
        <f>26.94+15.4+23.95+32.41</f>
        <v>98.7</v>
      </c>
      <c r="M15" s="52"/>
      <c r="N15" s="52"/>
      <c r="O15" s="13">
        <f>SUM(L15:N15)</f>
        <v>98.7</v>
      </c>
      <c r="P15" s="3">
        <f t="shared" si="1"/>
        <v>98.7</v>
      </c>
      <c r="Q15" s="8"/>
      <c r="R15" s="8"/>
    </row>
    <row r="16" spans="1:19" x14ac:dyDescent="0.25">
      <c r="A16" s="42">
        <v>45058</v>
      </c>
      <c r="B16" s="43" t="s">
        <v>37</v>
      </c>
      <c r="C16" s="44">
        <v>1</v>
      </c>
      <c r="D16" s="3">
        <v>75</v>
      </c>
      <c r="E16" s="19">
        <f t="shared" ref="E16:E22" si="2">C16*D16</f>
        <v>75</v>
      </c>
      <c r="F16" s="49"/>
      <c r="G16" s="3">
        <f t="shared" ref="G16:G22" si="3">F16*$G$12</f>
        <v>0</v>
      </c>
      <c r="H16" s="52">
        <v>61</v>
      </c>
      <c r="I16" s="52"/>
      <c r="J16" s="52"/>
      <c r="K16" s="29">
        <f t="shared" si="0"/>
        <v>61</v>
      </c>
      <c r="L16" s="55"/>
      <c r="M16" s="52"/>
      <c r="N16" s="52"/>
      <c r="O16" s="13">
        <f t="shared" ref="O16:O22" si="4">SUM(L16:N16)</f>
        <v>0</v>
      </c>
      <c r="P16" s="3">
        <f t="shared" si="1"/>
        <v>136</v>
      </c>
      <c r="Q16" s="8"/>
      <c r="R16" s="8"/>
    </row>
    <row r="17" spans="1:18" x14ac:dyDescent="0.25">
      <c r="A17" s="42">
        <v>45070</v>
      </c>
      <c r="B17" s="43" t="s">
        <v>38</v>
      </c>
      <c r="C17" s="44"/>
      <c r="D17" s="3">
        <v>75</v>
      </c>
      <c r="E17" s="19">
        <f>C17*D17</f>
        <v>0</v>
      </c>
      <c r="F17" s="49"/>
      <c r="G17" s="3">
        <f>F17*$G$12</f>
        <v>0</v>
      </c>
      <c r="H17" s="52"/>
      <c r="I17" s="52"/>
      <c r="J17" s="52"/>
      <c r="K17" s="29">
        <f t="shared" si="0"/>
        <v>0</v>
      </c>
      <c r="L17" s="55"/>
      <c r="M17" s="52">
        <v>30</v>
      </c>
      <c r="N17" s="52"/>
      <c r="O17" s="13">
        <f>SUM(L17:N17)</f>
        <v>30</v>
      </c>
      <c r="P17" s="3">
        <f t="shared" si="1"/>
        <v>30</v>
      </c>
      <c r="Q17" s="8"/>
      <c r="R17" s="8"/>
    </row>
    <row r="18" spans="1:18" x14ac:dyDescent="0.25">
      <c r="A18" s="42">
        <v>45092</v>
      </c>
      <c r="B18" s="43" t="s">
        <v>39</v>
      </c>
      <c r="C18" s="44"/>
      <c r="D18" s="3">
        <v>75</v>
      </c>
      <c r="E18" s="19">
        <f>C18*D18</f>
        <v>0</v>
      </c>
      <c r="F18" s="49"/>
      <c r="G18" s="3">
        <f>F18*$G$12</f>
        <v>0</v>
      </c>
      <c r="H18" s="52"/>
      <c r="I18" s="52"/>
      <c r="J18" s="52"/>
      <c r="K18" s="29">
        <f t="shared" si="0"/>
        <v>0</v>
      </c>
      <c r="L18" s="55"/>
      <c r="M18" s="52"/>
      <c r="N18" s="52">
        <v>300</v>
      </c>
      <c r="O18" s="13">
        <f>SUM(L18:N18)</f>
        <v>300</v>
      </c>
      <c r="P18" s="3">
        <f t="shared" si="1"/>
        <v>300</v>
      </c>
      <c r="Q18" s="8"/>
    </row>
    <row r="19" spans="1:18" x14ac:dyDescent="0.25">
      <c r="A19" s="42">
        <v>45236</v>
      </c>
      <c r="B19" s="43" t="s">
        <v>40</v>
      </c>
      <c r="C19" s="57">
        <v>2.6666666659999998</v>
      </c>
      <c r="D19" s="3">
        <v>75</v>
      </c>
      <c r="E19" s="19">
        <f>C19*D19</f>
        <v>199.99999994999999</v>
      </c>
      <c r="F19" s="49"/>
      <c r="G19" s="3">
        <f>F19*$G$12</f>
        <v>0</v>
      </c>
      <c r="H19" s="52">
        <f>65+412.4+22.5+22.5</f>
        <v>522.4</v>
      </c>
      <c r="I19" s="52"/>
      <c r="J19" s="52">
        <v>385.55</v>
      </c>
      <c r="K19" s="29">
        <f t="shared" si="0"/>
        <v>907.95</v>
      </c>
      <c r="L19" s="55"/>
      <c r="M19" s="52"/>
      <c r="N19" s="52"/>
      <c r="O19" s="13">
        <f>SUM(L19:N19)</f>
        <v>0</v>
      </c>
      <c r="P19" s="3">
        <f t="shared" si="1"/>
        <v>1107.9499999500001</v>
      </c>
      <c r="Q19" s="8"/>
      <c r="R19" s="58" t="s">
        <v>41</v>
      </c>
    </row>
    <row r="20" spans="1:18" x14ac:dyDescent="0.25">
      <c r="A20" s="42">
        <v>45275</v>
      </c>
      <c r="B20" s="43" t="s">
        <v>42</v>
      </c>
      <c r="C20" s="44"/>
      <c r="D20" s="3">
        <v>75</v>
      </c>
      <c r="E20" s="19">
        <f t="shared" si="2"/>
        <v>0</v>
      </c>
      <c r="F20" s="49"/>
      <c r="G20" s="3">
        <f t="shared" si="3"/>
        <v>0</v>
      </c>
      <c r="H20" s="52"/>
      <c r="I20" s="52"/>
      <c r="J20" s="52"/>
      <c r="K20" s="29">
        <f t="shared" si="0"/>
        <v>0</v>
      </c>
      <c r="L20" s="55"/>
      <c r="M20" s="52"/>
      <c r="N20" s="52">
        <v>1000</v>
      </c>
      <c r="O20" s="13">
        <f t="shared" si="4"/>
        <v>1000</v>
      </c>
      <c r="P20" s="3">
        <f t="shared" si="1"/>
        <v>1000</v>
      </c>
      <c r="Q20" s="8"/>
      <c r="R20" s="8"/>
    </row>
    <row r="21" spans="1:18" x14ac:dyDescent="0.25">
      <c r="A21" s="42"/>
      <c r="B21" s="43"/>
      <c r="C21" s="44"/>
      <c r="D21" s="3">
        <v>75</v>
      </c>
      <c r="E21" s="19">
        <f t="shared" si="2"/>
        <v>0</v>
      </c>
      <c r="F21" s="49"/>
      <c r="G21" s="3">
        <f t="shared" si="3"/>
        <v>0</v>
      </c>
      <c r="H21" s="52"/>
      <c r="I21" s="52"/>
      <c r="J21" s="52"/>
      <c r="K21" s="29">
        <f t="shared" si="0"/>
        <v>0</v>
      </c>
      <c r="L21" s="55"/>
      <c r="M21" s="52"/>
      <c r="N21" s="52"/>
      <c r="O21" s="13">
        <f t="shared" si="4"/>
        <v>0</v>
      </c>
      <c r="P21" s="3">
        <f t="shared" si="1"/>
        <v>0</v>
      </c>
    </row>
    <row r="22" spans="1:18" x14ac:dyDescent="0.25">
      <c r="A22" s="45"/>
      <c r="B22" s="46"/>
      <c r="C22" s="47"/>
      <c r="D22" s="5">
        <v>75</v>
      </c>
      <c r="E22" s="20">
        <f t="shared" si="2"/>
        <v>0</v>
      </c>
      <c r="F22" s="50"/>
      <c r="G22" s="5">
        <f t="shared" si="3"/>
        <v>0</v>
      </c>
      <c r="H22" s="53"/>
      <c r="I22" s="53"/>
      <c r="J22" s="53"/>
      <c r="K22" s="30">
        <f t="shared" si="0"/>
        <v>0</v>
      </c>
      <c r="L22" s="56"/>
      <c r="M22" s="53"/>
      <c r="N22" s="53"/>
      <c r="O22" s="5">
        <f t="shared" si="4"/>
        <v>0</v>
      </c>
      <c r="P22" s="5">
        <f t="shared" si="1"/>
        <v>0</v>
      </c>
    </row>
    <row r="23" spans="1:18" ht="13.8" thickBot="1" x14ac:dyDescent="0.3">
      <c r="B23" s="35"/>
      <c r="F23" s="4"/>
      <c r="G23" s="4"/>
      <c r="H23" s="4"/>
      <c r="I23" s="4"/>
      <c r="J23" s="4"/>
    </row>
    <row r="24" spans="1:18" ht="13.8" thickBot="1" x14ac:dyDescent="0.3">
      <c r="A24" s="1" t="s">
        <v>25</v>
      </c>
      <c r="C24" s="1"/>
      <c r="D24" s="34">
        <v>5404</v>
      </c>
      <c r="E24" s="33">
        <f>SUM(E13:E23)</f>
        <v>349.99999994999996</v>
      </c>
      <c r="G24" s="1"/>
      <c r="H24" s="1"/>
      <c r="I24" s="1"/>
      <c r="J24" s="34">
        <v>5821</v>
      </c>
      <c r="K24" s="33">
        <f>SUM(K13:K23)</f>
        <v>968.95</v>
      </c>
      <c r="L24" s="34">
        <v>4601</v>
      </c>
      <c r="M24" s="34">
        <v>6620</v>
      </c>
      <c r="N24" s="34" t="s">
        <v>26</v>
      </c>
      <c r="O24" s="32"/>
      <c r="P24" s="6">
        <f>SUM(P13:P23)</f>
        <v>2897.6499999500002</v>
      </c>
    </row>
    <row r="27" spans="1:18" x14ac:dyDescent="0.25">
      <c r="A27" s="1" t="s">
        <v>27</v>
      </c>
    </row>
    <row r="28" spans="1:18" x14ac:dyDescent="0.25">
      <c r="A28" t="s">
        <v>28</v>
      </c>
    </row>
    <row r="29" spans="1:18" x14ac:dyDescent="0.25">
      <c r="A29" t="s">
        <v>29</v>
      </c>
    </row>
    <row r="31" spans="1:18" ht="12.75" customHeight="1" x14ac:dyDescent="0.25">
      <c r="A31" s="59" t="s">
        <v>30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8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20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T33" s="4"/>
    </row>
    <row r="34" spans="1:20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</sheetData>
  <mergeCells count="11">
    <mergeCell ref="C7:F7"/>
    <mergeCell ref="C4:F4"/>
    <mergeCell ref="J4:K4"/>
    <mergeCell ref="C5:F5"/>
    <mergeCell ref="J5:K5"/>
    <mergeCell ref="C6:F6"/>
    <mergeCell ref="C10:E10"/>
    <mergeCell ref="F10:K10"/>
    <mergeCell ref="L10:O10"/>
    <mergeCell ref="F11:G11"/>
    <mergeCell ref="A31:O34"/>
  </mergeCells>
  <pageMargins left="0.59055118110236227" right="0.59055118110236227" top="0.78740157480314965" bottom="0.78740157480314965" header="0.31496062992125984" footer="0.31496062992125984"/>
  <pageSetup paperSize="9" scale="98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b69112-7c08-4aea-86f3-4ffe74cb232f">
      <Terms xmlns="http://schemas.microsoft.com/office/infopath/2007/PartnerControls"/>
    </lcf76f155ced4ddcb4097134ff3c332f>
    <TaxCatchAll xmlns="a4032dc7-94c7-4fa4-8671-3730c0c1c50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961AFADFB57A4393A591CC9FC5415E" ma:contentTypeVersion="17" ma:contentTypeDescription="Ein neues Dokument erstellen." ma:contentTypeScope="" ma:versionID="480e14e72bde7a51c43f0bba9b01dd7f">
  <xsd:schema xmlns:xsd="http://www.w3.org/2001/XMLSchema" xmlns:xs="http://www.w3.org/2001/XMLSchema" xmlns:p="http://schemas.microsoft.com/office/2006/metadata/properties" xmlns:ns2="d0b69112-7c08-4aea-86f3-4ffe74cb232f" xmlns:ns3="a4032dc7-94c7-4fa4-8671-3730c0c1c502" targetNamespace="http://schemas.microsoft.com/office/2006/metadata/properties" ma:root="true" ma:fieldsID="c0659ba0f9399b9d7beef31757296138" ns2:_="" ns3:_="">
    <xsd:import namespace="d0b69112-7c08-4aea-86f3-4ffe74cb232f"/>
    <xsd:import namespace="a4032dc7-94c7-4fa4-8671-3730c0c1c5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69112-7c08-4aea-86f3-4ffe74cb23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82efbfbc-ee9e-488b-ba2a-73ef001095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32dc7-94c7-4fa4-8671-3730c0c1c5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8d6c2fc-6f41-4bb3-968d-257fa3b3c96a}" ma:internalName="TaxCatchAll" ma:showField="CatchAllData" ma:web="a4032dc7-94c7-4fa4-8671-3730c0c1c5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CD9B74-D780-45F3-AA86-CC4694DE85D3}">
  <ds:schemaRefs>
    <ds:schemaRef ds:uri="a4032dc7-94c7-4fa4-8671-3730c0c1c50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0b69112-7c08-4aea-86f3-4ffe74cb232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494F0D-0546-4DA8-BC2E-87DEB1F601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b69112-7c08-4aea-86f3-4ffe74cb232f"/>
    <ds:schemaRef ds:uri="a4032dc7-94c7-4fa4-8671-3730c0c1c5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3ED11B-179B-4CC3-8884-F34F7EEDD7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Spesenformular</vt:lpstr>
      <vt:lpstr>BEISPIEL</vt:lpstr>
      <vt:lpstr>BEISPIEL!Druckbereich</vt:lpstr>
      <vt:lpstr>Spesenformular!Druckbereich</vt:lpstr>
    </vt:vector>
  </TitlesOfParts>
  <Manager/>
  <Company>B'VM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BVM40</dc:creator>
  <cp:keywords/>
  <dc:description/>
  <cp:lastModifiedBy>bvm18</cp:lastModifiedBy>
  <cp:revision/>
  <dcterms:created xsi:type="dcterms:W3CDTF">2022-03-01T19:27:38Z</dcterms:created>
  <dcterms:modified xsi:type="dcterms:W3CDTF">2023-04-28T11:05:48Z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0x01010077961AFADFB57A4393A591CC9FC5415E</vt:lpwstr>
  </property>
  <property fmtid="{D5CDD505-2E9C-101B-9397-08002B2CF9AE}" pid="3" name="MediaServiceImageTags">
    <vt:lpwstr/>
  </property>
</Properties>
</file>